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.stvilia\Documents\GFATM\"/>
    </mc:Choice>
  </mc:AlternateContent>
  <bookViews>
    <workbookView xWindow="0" yWindow="0" windowWidth="7470" windowHeight="1860"/>
  </bookViews>
  <sheets>
    <sheet name="გრძელვადიანი აქტივები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3" i="3" l="1"/>
  <c r="M33" i="3" l="1"/>
  <c r="N5" i="3"/>
  <c r="L24" i="3" l="1"/>
  <c r="N24" i="3" s="1"/>
  <c r="L25" i="3"/>
  <c r="N25" i="3" s="1"/>
  <c r="L26" i="3"/>
  <c r="N26" i="3" s="1"/>
  <c r="L27" i="3"/>
  <c r="N27" i="3" s="1"/>
  <c r="L28" i="3"/>
  <c r="N28" i="3" s="1"/>
  <c r="L29" i="3"/>
  <c r="N29" i="3" s="1"/>
  <c r="L30" i="3"/>
  <c r="N30" i="3" s="1"/>
  <c r="L31" i="3"/>
  <c r="N31" i="3" s="1"/>
  <c r="L32" i="3"/>
  <c r="N32" i="3" s="1"/>
  <c r="L10" i="3"/>
  <c r="N10" i="3" s="1"/>
  <c r="L11" i="3"/>
  <c r="N11" i="3" s="1"/>
  <c r="L12" i="3"/>
  <c r="N12" i="3" s="1"/>
  <c r="L13" i="3"/>
  <c r="N13" i="3" s="1"/>
  <c r="L14" i="3"/>
  <c r="N14" i="3" s="1"/>
  <c r="L15" i="3"/>
  <c r="N15" i="3" s="1"/>
  <c r="L16" i="3"/>
  <c r="N16" i="3" s="1"/>
  <c r="L17" i="3"/>
  <c r="N17" i="3" s="1"/>
  <c r="L18" i="3"/>
  <c r="N18" i="3" s="1"/>
  <c r="L19" i="3"/>
  <c r="N19" i="3" s="1"/>
  <c r="L20" i="3"/>
  <c r="N20" i="3" s="1"/>
  <c r="L21" i="3"/>
  <c r="N21" i="3" s="1"/>
  <c r="L22" i="3"/>
  <c r="N22" i="3" s="1"/>
  <c r="L23" i="3"/>
  <c r="N23" i="3" s="1"/>
  <c r="L7" i="3" l="1"/>
  <c r="L8" i="3"/>
  <c r="N8" i="3" s="1"/>
  <c r="L9" i="3"/>
  <c r="N9" i="3" s="1"/>
  <c r="N7" i="3" l="1"/>
  <c r="L6" i="3"/>
  <c r="N6" i="3" s="1"/>
  <c r="L33" i="3" l="1"/>
</calcChain>
</file>

<file path=xl/sharedStrings.xml><?xml version="1.0" encoding="utf-8"?>
<sst xmlns="http://schemas.openxmlformats.org/spreadsheetml/2006/main" count="151" uniqueCount="79">
  <si>
    <t>#</t>
  </si>
  <si>
    <t>შტრიხკოდი</t>
  </si>
  <si>
    <t>დარიცხული ცვეთა</t>
  </si>
  <si>
    <t>00012390</t>
  </si>
  <si>
    <t>თერმოსტატი</t>
  </si>
  <si>
    <t>დასახელება (ქართულად)</t>
  </si>
  <si>
    <t>კომპიუტერი  Acer Extensa</t>
  </si>
  <si>
    <t xml:space="preserve">Computer Acer Extensa </t>
  </si>
  <si>
    <t>Thermostat</t>
  </si>
  <si>
    <t>1904901</t>
  </si>
  <si>
    <t>1904902</t>
  </si>
  <si>
    <t>1904903</t>
  </si>
  <si>
    <t>1904904</t>
  </si>
  <si>
    <t>00015867</t>
  </si>
  <si>
    <t>00015889</t>
  </si>
  <si>
    <t>00015846</t>
  </si>
  <si>
    <t>00015891</t>
  </si>
  <si>
    <t>LED მიკროსკოპის ყუთი</t>
  </si>
  <si>
    <t>FLUO მიკროსკოპის ყუთი</t>
  </si>
  <si>
    <t>ცენტრიფუგა</t>
  </si>
  <si>
    <t>მიკროსკოპი LED</t>
  </si>
  <si>
    <t>მიკროსკოპი Fluorensic</t>
  </si>
  <si>
    <t>00022260</t>
  </si>
  <si>
    <t>00022261</t>
  </si>
  <si>
    <t>00022262</t>
  </si>
  <si>
    <t>00022263</t>
  </si>
  <si>
    <t>00022255</t>
  </si>
  <si>
    <t>00022256</t>
  </si>
  <si>
    <t>00022257</t>
  </si>
  <si>
    <t>00022258</t>
  </si>
  <si>
    <t>00022259</t>
  </si>
  <si>
    <t>00015901</t>
  </si>
  <si>
    <t>00015956</t>
  </si>
  <si>
    <t>00015836</t>
  </si>
  <si>
    <t>00015856</t>
  </si>
  <si>
    <t>00015844</t>
  </si>
  <si>
    <t>00022246</t>
  </si>
  <si>
    <t>00022247</t>
  </si>
  <si>
    <t>00022248</t>
  </si>
  <si>
    <t>00022249</t>
  </si>
  <si>
    <t>00022250</t>
  </si>
  <si>
    <t>00022251</t>
  </si>
  <si>
    <t>00022252</t>
  </si>
  <si>
    <t>00022253</t>
  </si>
  <si>
    <t>00022254</t>
  </si>
  <si>
    <t>DA1903AG3454</t>
  </si>
  <si>
    <t>DA1903AG3455</t>
  </si>
  <si>
    <t>DA1903AG3451</t>
  </si>
  <si>
    <t>DA1903AG3452</t>
  </si>
  <si>
    <t>DA1903AG3453</t>
  </si>
  <si>
    <t>3134025111</t>
  </si>
  <si>
    <t>3134026587</t>
  </si>
  <si>
    <t>3134025911</t>
  </si>
  <si>
    <t>3134025909</t>
  </si>
  <si>
    <t>9F86938</t>
  </si>
  <si>
    <t>9F86936</t>
  </si>
  <si>
    <t>9F86956</t>
  </si>
  <si>
    <t>9F86951</t>
  </si>
  <si>
    <t>9F86944</t>
  </si>
  <si>
    <t>STI equipment and other assets</t>
  </si>
  <si>
    <t>GEO-H-NCDC</t>
  </si>
  <si>
    <t xml:space="preserve">Description </t>
  </si>
  <si>
    <t>Centrifuge</t>
  </si>
  <si>
    <t xml:space="preserve">LED Microscope </t>
  </si>
  <si>
    <t xml:space="preserve"> Fluorensic Microscope</t>
  </si>
  <si>
    <t>LED Microscope bag</t>
  </si>
  <si>
    <t>FLUO Microscope Bag</t>
  </si>
  <si>
    <t xml:space="preserve"> Fluorensic Microscope (fLUO)</t>
  </si>
  <si>
    <t>TOTAL</t>
  </si>
  <si>
    <t>Serial Number</t>
  </si>
  <si>
    <t>Procurement Date</t>
  </si>
  <si>
    <t>Handover Date</t>
  </si>
  <si>
    <t>Q-ty</t>
  </si>
  <si>
    <t>Unit price</t>
  </si>
  <si>
    <t xml:space="preserve">Residual Price after depreciation </t>
  </si>
  <si>
    <t>Condition</t>
  </si>
  <si>
    <t>Good</t>
  </si>
  <si>
    <t>NXEFGER01571109CC53400</t>
  </si>
  <si>
    <t>NXEFGER01571109CB33400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</si>
</sst>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L_a_r_i_-;\-* #,##0.00\ _L_a_r_i_-;_-* &quot;-&quot;??\ _L_a_r_i_-;_-@_-"/>
    <numFmt numFmtId="165" formatCode="[$-409]d\-mmm\-yy;@"/>
  </numFmts>
  <fonts count="12" x14ac:knownFonts="1"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8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7" fillId="0" borderId="0" xfId="0" applyFont="1"/>
    <xf numFmtId="2" fontId="7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5" fillId="0" borderId="3" xfId="3" applyFont="1" applyFill="1" applyBorder="1" applyAlignment="1">
      <alignment vertical="center" wrapText="1"/>
    </xf>
    <xf numFmtId="49" fontId="5" fillId="0" borderId="3" xfId="3" applyNumberFormat="1" applyFont="1" applyFill="1" applyBorder="1" applyAlignment="1">
      <alignment horizontal="center" vertical="center" wrapText="1"/>
    </xf>
    <xf numFmtId="165" fontId="5" fillId="0" borderId="3" xfId="3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shrinkToFit="1"/>
    </xf>
    <xf numFmtId="0" fontId="3" fillId="0" borderId="3" xfId="0" applyFont="1" applyBorder="1"/>
    <xf numFmtId="2" fontId="3" fillId="0" borderId="3" xfId="0" applyNumberFormat="1" applyFont="1" applyFill="1" applyBorder="1"/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5" fillId="0" borderId="6" xfId="3" applyFont="1" applyFill="1" applyBorder="1" applyAlignment="1">
      <alignment vertical="center" wrapText="1"/>
    </xf>
    <xf numFmtId="49" fontId="5" fillId="0" borderId="6" xfId="3" applyNumberFormat="1" applyFont="1" applyFill="1" applyBorder="1" applyAlignment="1">
      <alignment horizontal="center" vertical="center" wrapText="1"/>
    </xf>
    <xf numFmtId="165" fontId="5" fillId="0" borderId="6" xfId="3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shrinkToFit="1"/>
    </xf>
    <xf numFmtId="0" fontId="3" fillId="0" borderId="6" xfId="0" applyFont="1" applyBorder="1"/>
    <xf numFmtId="2" fontId="7" fillId="0" borderId="6" xfId="0" applyNumberFormat="1" applyFont="1" applyBorder="1"/>
    <xf numFmtId="2" fontId="3" fillId="0" borderId="6" xfId="0" applyNumberFormat="1" applyFont="1" applyFill="1" applyBorder="1"/>
    <xf numFmtId="2" fontId="3" fillId="0" borderId="6" xfId="0" applyNumberFormat="1" applyFont="1" applyBorder="1"/>
    <xf numFmtId="0" fontId="3" fillId="0" borderId="7" xfId="0" applyFont="1" applyBorder="1" applyAlignment="1">
      <alignment horizontal="left"/>
    </xf>
    <xf numFmtId="0" fontId="5" fillId="0" borderId="7" xfId="3" applyFont="1" applyFill="1" applyBorder="1" applyAlignment="1">
      <alignment vertical="center" wrapText="1"/>
    </xf>
    <xf numFmtId="49" fontId="5" fillId="0" borderId="7" xfId="3" applyNumberFormat="1" applyFont="1" applyFill="1" applyBorder="1" applyAlignment="1">
      <alignment horizontal="center" vertical="center" wrapText="1"/>
    </xf>
    <xf numFmtId="165" fontId="5" fillId="0" borderId="7" xfId="3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shrinkToFit="1"/>
    </xf>
    <xf numFmtId="0" fontId="3" fillId="0" borderId="7" xfId="0" applyFont="1" applyBorder="1"/>
    <xf numFmtId="2" fontId="3" fillId="0" borderId="7" xfId="0" applyNumberFormat="1" applyFont="1" applyFill="1" applyBorder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6" fillId="0" borderId="9" xfId="3" applyFont="1" applyFill="1" applyBorder="1" applyAlignment="1">
      <alignment vertical="center" wrapText="1"/>
    </xf>
    <xf numFmtId="49" fontId="6" fillId="0" borderId="9" xfId="3" applyNumberFormat="1" applyFont="1" applyFill="1" applyBorder="1" applyAlignment="1">
      <alignment horizontal="center" vertical="center" wrapText="1"/>
    </xf>
    <xf numFmtId="165" fontId="6" fillId="0" borderId="9" xfId="3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shrinkToFit="1"/>
    </xf>
    <xf numFmtId="0" fontId="4" fillId="0" borderId="9" xfId="0" applyFont="1" applyBorder="1"/>
    <xf numFmtId="43" fontId="4" fillId="0" borderId="9" xfId="5" applyFont="1" applyBorder="1"/>
    <xf numFmtId="0" fontId="4" fillId="0" borderId="10" xfId="0" applyFont="1" applyBorder="1" applyAlignment="1">
      <alignment wrapText="1"/>
    </xf>
    <xf numFmtId="0" fontId="11" fillId="0" borderId="0" xfId="0" applyFont="1"/>
    <xf numFmtId="49" fontId="4" fillId="0" borderId="11" xfId="0" applyNumberFormat="1" applyFont="1" applyBorder="1" applyAlignment="1">
      <alignment horizontal="center" vertical="center" wrapText="1"/>
    </xf>
    <xf numFmtId="49" fontId="2" fillId="0" borderId="12" xfId="3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2" fontId="3" fillId="0" borderId="3" xfId="0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</cellXfs>
  <cellStyles count="6">
    <cellStyle name="Comma" xfId="5" builtinId="3"/>
    <cellStyle name="Comma 19" xfId="4"/>
    <cellStyle name="Normal" xfId="0" builtinId="0"/>
    <cellStyle name="Normal 10" xfId="1"/>
    <cellStyle name="Normal 2 13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Q45"/>
  <sheetViews>
    <sheetView tabSelected="1" topLeftCell="B14" zoomScale="91" zoomScaleNormal="91" workbookViewId="0">
      <selection activeCell="N34" sqref="N34"/>
    </sheetView>
  </sheetViews>
  <sheetFormatPr defaultColWidth="10.42578125" defaultRowHeight="27.75" customHeight="1" x14ac:dyDescent="0.2"/>
  <cols>
    <col min="1" max="1" width="0" style="2" hidden="1" customWidth="1"/>
    <col min="2" max="2" width="2.7109375" style="2" customWidth="1"/>
    <col min="3" max="3" width="4" style="2" customWidth="1"/>
    <col min="4" max="4" width="22.42578125" style="2" customWidth="1"/>
    <col min="5" max="5" width="25.5703125" style="2" customWidth="1"/>
    <col min="6" max="6" width="15.42578125" style="2" bestFit="1" customWidth="1"/>
    <col min="7" max="7" width="10.85546875" style="2" hidden="1" customWidth="1"/>
    <col min="8" max="8" width="14.42578125" style="2" bestFit="1" customWidth="1"/>
    <col min="9" max="9" width="15.7109375" style="2" customWidth="1"/>
    <col min="10" max="10" width="9.28515625" style="2" customWidth="1"/>
    <col min="11" max="11" width="10.5703125" style="2" bestFit="1" customWidth="1"/>
    <col min="12" max="12" width="12.140625" style="2" bestFit="1" customWidth="1"/>
    <col min="13" max="13" width="11.5703125" style="2" hidden="1" customWidth="1"/>
    <col min="14" max="14" width="14.28515625" style="2" bestFit="1" customWidth="1"/>
    <col min="15" max="15" width="11.28515625" style="2" customWidth="1"/>
    <col min="16" max="16384" width="10.42578125" style="2"/>
  </cols>
  <sheetData>
    <row r="1" spans="3:17" ht="27.75" customHeight="1" x14ac:dyDescent="0.3">
      <c r="D1" s="49" t="s">
        <v>59</v>
      </c>
      <c r="E1" s="49" t="s">
        <v>60</v>
      </c>
    </row>
    <row r="2" spans="3:17" ht="10.5" customHeight="1" x14ac:dyDescent="0.2">
      <c r="C2" s="1"/>
      <c r="D2" s="6"/>
      <c r="E2" s="7"/>
      <c r="F2" s="7"/>
      <c r="G2" s="7"/>
      <c r="H2" s="7"/>
      <c r="I2" s="7"/>
      <c r="J2" s="8"/>
      <c r="K2" s="8"/>
      <c r="L2" s="8"/>
      <c r="M2" s="8"/>
      <c r="N2" s="8"/>
      <c r="O2" s="1"/>
    </row>
    <row r="3" spans="3:17" ht="42" customHeight="1" x14ac:dyDescent="0.2">
      <c r="C3" s="35" t="s">
        <v>0</v>
      </c>
      <c r="D3" s="36" t="s">
        <v>5</v>
      </c>
      <c r="E3" s="37" t="s">
        <v>61</v>
      </c>
      <c r="F3" s="37" t="s">
        <v>69</v>
      </c>
      <c r="G3" s="38" t="s">
        <v>1</v>
      </c>
      <c r="H3" s="37" t="s">
        <v>70</v>
      </c>
      <c r="I3" s="37" t="s">
        <v>71</v>
      </c>
      <c r="J3" s="37" t="s">
        <v>72</v>
      </c>
      <c r="K3" s="37" t="s">
        <v>73</v>
      </c>
      <c r="L3" s="37" t="s">
        <v>68</v>
      </c>
      <c r="M3" s="37" t="s">
        <v>2</v>
      </c>
      <c r="N3" s="37" t="s">
        <v>74</v>
      </c>
      <c r="O3" s="39" t="s">
        <v>75</v>
      </c>
    </row>
    <row r="4" spans="3:17" ht="42" customHeight="1" x14ac:dyDescent="0.2">
      <c r="C4" s="9">
        <v>1</v>
      </c>
      <c r="D4" s="52" t="s">
        <v>6</v>
      </c>
      <c r="E4" s="11" t="s">
        <v>7</v>
      </c>
      <c r="F4" s="51" t="s">
        <v>77</v>
      </c>
      <c r="G4" s="50"/>
      <c r="H4" s="13">
        <v>43039</v>
      </c>
      <c r="I4" s="13">
        <v>43039</v>
      </c>
      <c r="J4" s="53">
        <v>1</v>
      </c>
      <c r="K4" s="53">
        <v>1067.79</v>
      </c>
      <c r="L4" s="54">
        <v>1067.79</v>
      </c>
      <c r="M4" s="54">
        <v>480.50549999999998</v>
      </c>
      <c r="N4" s="55">
        <v>587.28449999999998</v>
      </c>
      <c r="O4" s="53" t="s">
        <v>76</v>
      </c>
    </row>
    <row r="5" spans="3:17" ht="27.75" customHeight="1" x14ac:dyDescent="0.2">
      <c r="C5" s="9">
        <v>2</v>
      </c>
      <c r="D5" s="10" t="s">
        <v>6</v>
      </c>
      <c r="E5" s="11" t="s">
        <v>7</v>
      </c>
      <c r="F5" s="51" t="s">
        <v>78</v>
      </c>
      <c r="G5" s="12" t="s">
        <v>3</v>
      </c>
      <c r="H5" s="13">
        <v>43039</v>
      </c>
      <c r="I5" s="13">
        <v>43039</v>
      </c>
      <c r="J5" s="14">
        <v>1</v>
      </c>
      <c r="K5" s="15">
        <v>1067.79</v>
      </c>
      <c r="L5" s="15">
        <v>1067.79</v>
      </c>
      <c r="M5" s="16">
        <v>480.50549999999998</v>
      </c>
      <c r="N5" s="16">
        <f>L5-M5</f>
        <v>587.28449999999998</v>
      </c>
      <c r="O5" s="17" t="s">
        <v>76</v>
      </c>
      <c r="Q5" s="3"/>
    </row>
    <row r="6" spans="3:17" ht="27.75" customHeight="1" x14ac:dyDescent="0.2">
      <c r="C6" s="18">
        <v>3</v>
      </c>
      <c r="D6" s="19" t="s">
        <v>4</v>
      </c>
      <c r="E6" s="20" t="s">
        <v>8</v>
      </c>
      <c r="F6" s="20" t="s">
        <v>9</v>
      </c>
      <c r="G6" s="21" t="s">
        <v>13</v>
      </c>
      <c r="H6" s="22">
        <v>43621</v>
      </c>
      <c r="I6" s="22">
        <v>43621</v>
      </c>
      <c r="J6" s="23">
        <v>1</v>
      </c>
      <c r="K6" s="24">
        <v>1779.66</v>
      </c>
      <c r="L6" s="24">
        <f>J6*K6</f>
        <v>1779.66</v>
      </c>
      <c r="M6" s="25">
        <v>207.62700000000001</v>
      </c>
      <c r="N6" s="26">
        <f>L6-M6</f>
        <v>1572.0330000000001</v>
      </c>
      <c r="O6" s="17" t="s">
        <v>76</v>
      </c>
    </row>
    <row r="7" spans="3:17" ht="27.75" customHeight="1" x14ac:dyDescent="0.2">
      <c r="C7" s="9">
        <v>4</v>
      </c>
      <c r="D7" s="19" t="s">
        <v>4</v>
      </c>
      <c r="E7" s="20" t="s">
        <v>8</v>
      </c>
      <c r="F7" s="20" t="s">
        <v>10</v>
      </c>
      <c r="G7" s="21" t="s">
        <v>14</v>
      </c>
      <c r="H7" s="22">
        <v>43621</v>
      </c>
      <c r="I7" s="22">
        <v>43621</v>
      </c>
      <c r="J7" s="23">
        <v>1</v>
      </c>
      <c r="K7" s="24">
        <v>1779.66</v>
      </c>
      <c r="L7" s="24">
        <f t="shared" ref="L7:L23" si="0">J7*K7</f>
        <v>1779.66</v>
      </c>
      <c r="M7" s="25">
        <v>207.62700000000001</v>
      </c>
      <c r="N7" s="26">
        <f t="shared" ref="N7:N32" si="1">L7-M7</f>
        <v>1572.0330000000001</v>
      </c>
      <c r="O7" s="17" t="s">
        <v>76</v>
      </c>
    </row>
    <row r="8" spans="3:17" ht="27.75" customHeight="1" x14ac:dyDescent="0.2">
      <c r="C8" s="9">
        <v>5</v>
      </c>
      <c r="D8" s="19" t="s">
        <v>4</v>
      </c>
      <c r="E8" s="20" t="s">
        <v>8</v>
      </c>
      <c r="F8" s="20" t="s">
        <v>11</v>
      </c>
      <c r="G8" s="21" t="s">
        <v>15</v>
      </c>
      <c r="H8" s="22">
        <v>43621</v>
      </c>
      <c r="I8" s="22">
        <v>43621</v>
      </c>
      <c r="J8" s="23">
        <v>1</v>
      </c>
      <c r="K8" s="24">
        <v>1779.66</v>
      </c>
      <c r="L8" s="24">
        <f t="shared" si="0"/>
        <v>1779.66</v>
      </c>
      <c r="M8" s="25">
        <v>207.62700000000001</v>
      </c>
      <c r="N8" s="26">
        <f t="shared" si="1"/>
        <v>1572.0330000000001</v>
      </c>
      <c r="O8" s="17" t="s">
        <v>76</v>
      </c>
    </row>
    <row r="9" spans="3:17" ht="27.75" customHeight="1" x14ac:dyDescent="0.2">
      <c r="C9" s="18">
        <v>6</v>
      </c>
      <c r="D9" s="19" t="s">
        <v>4</v>
      </c>
      <c r="E9" s="20" t="s">
        <v>8</v>
      </c>
      <c r="F9" s="20" t="s">
        <v>12</v>
      </c>
      <c r="G9" s="21" t="s">
        <v>16</v>
      </c>
      <c r="H9" s="22">
        <v>43621</v>
      </c>
      <c r="I9" s="22">
        <v>43621</v>
      </c>
      <c r="J9" s="23">
        <v>1</v>
      </c>
      <c r="K9" s="24">
        <v>1779.66</v>
      </c>
      <c r="L9" s="24">
        <f t="shared" si="0"/>
        <v>1779.66</v>
      </c>
      <c r="M9" s="25">
        <v>207.62700000000001</v>
      </c>
      <c r="N9" s="26">
        <f t="shared" si="1"/>
        <v>1572.0330000000001</v>
      </c>
      <c r="O9" s="17" t="s">
        <v>76</v>
      </c>
    </row>
    <row r="10" spans="3:17" ht="27.75" customHeight="1" x14ac:dyDescent="0.2">
      <c r="C10" s="9">
        <v>7</v>
      </c>
      <c r="D10" s="19" t="s">
        <v>19</v>
      </c>
      <c r="E10" s="20" t="s">
        <v>62</v>
      </c>
      <c r="F10" s="20" t="s">
        <v>45</v>
      </c>
      <c r="G10" s="21" t="s">
        <v>31</v>
      </c>
      <c r="H10" s="22">
        <v>43626</v>
      </c>
      <c r="I10" s="22">
        <v>43626</v>
      </c>
      <c r="J10" s="23">
        <v>1</v>
      </c>
      <c r="K10" s="24">
        <v>2165.25</v>
      </c>
      <c r="L10" s="24">
        <f t="shared" si="0"/>
        <v>2165.25</v>
      </c>
      <c r="M10" s="25">
        <v>252.61249999999998</v>
      </c>
      <c r="N10" s="26">
        <f t="shared" si="1"/>
        <v>1912.6375</v>
      </c>
      <c r="O10" s="17" t="s">
        <v>76</v>
      </c>
    </row>
    <row r="11" spans="3:17" ht="27.75" customHeight="1" x14ac:dyDescent="0.2">
      <c r="C11" s="9">
        <v>8</v>
      </c>
      <c r="D11" s="19" t="s">
        <v>19</v>
      </c>
      <c r="E11" s="20" t="s">
        <v>62</v>
      </c>
      <c r="F11" s="20" t="s">
        <v>46</v>
      </c>
      <c r="G11" s="21" t="s">
        <v>32</v>
      </c>
      <c r="H11" s="22">
        <v>43626</v>
      </c>
      <c r="I11" s="22">
        <v>43626</v>
      </c>
      <c r="J11" s="23">
        <v>1</v>
      </c>
      <c r="K11" s="24">
        <v>2165.25</v>
      </c>
      <c r="L11" s="24">
        <f t="shared" si="0"/>
        <v>2165.25</v>
      </c>
      <c r="M11" s="25">
        <v>252.61249999999998</v>
      </c>
      <c r="N11" s="26">
        <f t="shared" si="1"/>
        <v>1912.6375</v>
      </c>
      <c r="O11" s="17" t="s">
        <v>76</v>
      </c>
    </row>
    <row r="12" spans="3:17" ht="27.75" customHeight="1" x14ac:dyDescent="0.2">
      <c r="C12" s="18">
        <v>9</v>
      </c>
      <c r="D12" s="19" t="s">
        <v>19</v>
      </c>
      <c r="E12" s="20" t="s">
        <v>62</v>
      </c>
      <c r="F12" s="20" t="s">
        <v>47</v>
      </c>
      <c r="G12" s="21" t="s">
        <v>33</v>
      </c>
      <c r="H12" s="22">
        <v>43626</v>
      </c>
      <c r="I12" s="22">
        <v>43626</v>
      </c>
      <c r="J12" s="23">
        <v>1</v>
      </c>
      <c r="K12" s="24">
        <v>2165.25</v>
      </c>
      <c r="L12" s="24">
        <f t="shared" si="0"/>
        <v>2165.25</v>
      </c>
      <c r="M12" s="25">
        <v>252.61249999999998</v>
      </c>
      <c r="N12" s="26">
        <f t="shared" si="1"/>
        <v>1912.6375</v>
      </c>
      <c r="O12" s="17" t="s">
        <v>76</v>
      </c>
    </row>
    <row r="13" spans="3:17" ht="27.75" customHeight="1" x14ac:dyDescent="0.2">
      <c r="C13" s="9">
        <v>10</v>
      </c>
      <c r="D13" s="19" t="s">
        <v>19</v>
      </c>
      <c r="E13" s="20" t="s">
        <v>62</v>
      </c>
      <c r="F13" s="20" t="s">
        <v>48</v>
      </c>
      <c r="G13" s="21" t="s">
        <v>34</v>
      </c>
      <c r="H13" s="22">
        <v>43626</v>
      </c>
      <c r="I13" s="22">
        <v>43626</v>
      </c>
      <c r="J13" s="23">
        <v>1</v>
      </c>
      <c r="K13" s="24">
        <v>2165.2600000000002</v>
      </c>
      <c r="L13" s="24">
        <f t="shared" si="0"/>
        <v>2165.2600000000002</v>
      </c>
      <c r="M13" s="25">
        <v>252.61366666666669</v>
      </c>
      <c r="N13" s="26">
        <f t="shared" si="1"/>
        <v>1912.6463333333336</v>
      </c>
      <c r="O13" s="17" t="s">
        <v>76</v>
      </c>
    </row>
    <row r="14" spans="3:17" ht="27.75" customHeight="1" x14ac:dyDescent="0.2">
      <c r="C14" s="9">
        <v>11</v>
      </c>
      <c r="D14" s="19" t="s">
        <v>19</v>
      </c>
      <c r="E14" s="20" t="s">
        <v>62</v>
      </c>
      <c r="F14" s="20" t="s">
        <v>49</v>
      </c>
      <c r="G14" s="21" t="s">
        <v>35</v>
      </c>
      <c r="H14" s="22">
        <v>43626</v>
      </c>
      <c r="I14" s="22">
        <v>43626</v>
      </c>
      <c r="J14" s="23">
        <v>1</v>
      </c>
      <c r="K14" s="24">
        <v>2165.2600000000002</v>
      </c>
      <c r="L14" s="24">
        <f t="shared" si="0"/>
        <v>2165.2600000000002</v>
      </c>
      <c r="M14" s="25">
        <v>252.61366666666669</v>
      </c>
      <c r="N14" s="26">
        <f t="shared" si="1"/>
        <v>1912.6463333333336</v>
      </c>
      <c r="O14" s="17" t="s">
        <v>76</v>
      </c>
    </row>
    <row r="15" spans="3:17" ht="27.75" customHeight="1" x14ac:dyDescent="0.2">
      <c r="C15" s="18">
        <v>12</v>
      </c>
      <c r="D15" s="19" t="s">
        <v>20</v>
      </c>
      <c r="E15" s="20" t="s">
        <v>63</v>
      </c>
      <c r="F15" s="20" t="s">
        <v>50</v>
      </c>
      <c r="G15" s="21" t="s">
        <v>36</v>
      </c>
      <c r="H15" s="22">
        <v>43697</v>
      </c>
      <c r="I15" s="22">
        <v>43776</v>
      </c>
      <c r="J15" s="23">
        <v>1</v>
      </c>
      <c r="K15" s="24">
        <v>6551.78</v>
      </c>
      <c r="L15" s="24">
        <f t="shared" si="0"/>
        <v>6551.78</v>
      </c>
      <c r="M15" s="25">
        <v>218.39266666666666</v>
      </c>
      <c r="N15" s="26">
        <f t="shared" si="1"/>
        <v>6333.3873333333331</v>
      </c>
      <c r="O15" s="17" t="s">
        <v>76</v>
      </c>
    </row>
    <row r="16" spans="3:17" ht="27.75" customHeight="1" x14ac:dyDescent="0.2">
      <c r="C16" s="9">
        <v>13</v>
      </c>
      <c r="D16" s="19" t="s">
        <v>20</v>
      </c>
      <c r="E16" s="20" t="s">
        <v>63</v>
      </c>
      <c r="F16" s="20" t="s">
        <v>51</v>
      </c>
      <c r="G16" s="21" t="s">
        <v>37</v>
      </c>
      <c r="H16" s="22">
        <v>43697</v>
      </c>
      <c r="I16" s="22">
        <v>43776</v>
      </c>
      <c r="J16" s="23">
        <v>1</v>
      </c>
      <c r="K16" s="24">
        <v>6551.78</v>
      </c>
      <c r="L16" s="24">
        <f t="shared" si="0"/>
        <v>6551.78</v>
      </c>
      <c r="M16" s="25">
        <v>218.39266666666666</v>
      </c>
      <c r="N16" s="26">
        <f t="shared" si="1"/>
        <v>6333.3873333333331</v>
      </c>
      <c r="O16" s="17" t="s">
        <v>76</v>
      </c>
    </row>
    <row r="17" spans="3:15" ht="27.75" customHeight="1" x14ac:dyDescent="0.2">
      <c r="C17" s="9">
        <v>14</v>
      </c>
      <c r="D17" s="19" t="s">
        <v>20</v>
      </c>
      <c r="E17" s="20" t="s">
        <v>63</v>
      </c>
      <c r="F17" s="20" t="s">
        <v>52</v>
      </c>
      <c r="G17" s="21" t="s">
        <v>38</v>
      </c>
      <c r="H17" s="22">
        <v>43697</v>
      </c>
      <c r="I17" s="22">
        <v>43776</v>
      </c>
      <c r="J17" s="23">
        <v>1</v>
      </c>
      <c r="K17" s="24">
        <v>6551.77</v>
      </c>
      <c r="L17" s="24">
        <f t="shared" si="0"/>
        <v>6551.77</v>
      </c>
      <c r="M17" s="25">
        <v>218.39233333333337</v>
      </c>
      <c r="N17" s="26">
        <f t="shared" si="1"/>
        <v>6333.3776666666672</v>
      </c>
      <c r="O17" s="17" t="s">
        <v>76</v>
      </c>
    </row>
    <row r="18" spans="3:15" ht="27.75" customHeight="1" x14ac:dyDescent="0.2">
      <c r="C18" s="18">
        <v>15</v>
      </c>
      <c r="D18" s="19" t="s">
        <v>20</v>
      </c>
      <c r="E18" s="20" t="s">
        <v>63</v>
      </c>
      <c r="F18" s="20" t="s">
        <v>53</v>
      </c>
      <c r="G18" s="21" t="s">
        <v>39</v>
      </c>
      <c r="H18" s="22">
        <v>43697</v>
      </c>
      <c r="I18" s="22">
        <v>43776</v>
      </c>
      <c r="J18" s="23">
        <v>1</v>
      </c>
      <c r="K18" s="24">
        <v>6551.77</v>
      </c>
      <c r="L18" s="24">
        <f t="shared" si="0"/>
        <v>6551.77</v>
      </c>
      <c r="M18" s="25">
        <v>218.39233333333337</v>
      </c>
      <c r="N18" s="26">
        <f t="shared" si="1"/>
        <v>6333.3776666666672</v>
      </c>
      <c r="O18" s="17" t="s">
        <v>76</v>
      </c>
    </row>
    <row r="19" spans="3:15" ht="27.75" customHeight="1" x14ac:dyDescent="0.2">
      <c r="C19" s="9">
        <v>16</v>
      </c>
      <c r="D19" s="19" t="s">
        <v>21</v>
      </c>
      <c r="E19" s="19" t="s">
        <v>64</v>
      </c>
      <c r="F19" s="20" t="s">
        <v>54</v>
      </c>
      <c r="G19" s="21" t="s">
        <v>40</v>
      </c>
      <c r="H19" s="22">
        <v>43728</v>
      </c>
      <c r="I19" s="22">
        <v>43776</v>
      </c>
      <c r="J19" s="23">
        <v>1</v>
      </c>
      <c r="K19" s="24">
        <v>3499.07</v>
      </c>
      <c r="L19" s="24">
        <f t="shared" si="0"/>
        <v>3499.07</v>
      </c>
      <c r="M19" s="25">
        <v>116.63566666666668</v>
      </c>
      <c r="N19" s="26">
        <f t="shared" si="1"/>
        <v>3382.4343333333336</v>
      </c>
      <c r="O19" s="17" t="s">
        <v>76</v>
      </c>
    </row>
    <row r="20" spans="3:15" ht="27.75" customHeight="1" x14ac:dyDescent="0.2">
      <c r="C20" s="9">
        <v>17</v>
      </c>
      <c r="D20" s="19" t="s">
        <v>21</v>
      </c>
      <c r="E20" s="19" t="s">
        <v>67</v>
      </c>
      <c r="F20" s="20" t="s">
        <v>55</v>
      </c>
      <c r="G20" s="21" t="s">
        <v>41</v>
      </c>
      <c r="H20" s="22">
        <v>43728</v>
      </c>
      <c r="I20" s="22">
        <v>43776</v>
      </c>
      <c r="J20" s="23">
        <v>1</v>
      </c>
      <c r="K20" s="24">
        <v>3499.07</v>
      </c>
      <c r="L20" s="24">
        <f t="shared" si="0"/>
        <v>3499.07</v>
      </c>
      <c r="M20" s="25">
        <v>116.63566666666668</v>
      </c>
      <c r="N20" s="26">
        <f t="shared" si="1"/>
        <v>3382.4343333333336</v>
      </c>
      <c r="O20" s="17" t="s">
        <v>76</v>
      </c>
    </row>
    <row r="21" spans="3:15" ht="27.75" customHeight="1" x14ac:dyDescent="0.2">
      <c r="C21" s="18">
        <v>18</v>
      </c>
      <c r="D21" s="19" t="s">
        <v>21</v>
      </c>
      <c r="E21" s="19" t="s">
        <v>67</v>
      </c>
      <c r="F21" s="20" t="s">
        <v>56</v>
      </c>
      <c r="G21" s="21" t="s">
        <v>42</v>
      </c>
      <c r="H21" s="22">
        <v>43728</v>
      </c>
      <c r="I21" s="22">
        <v>43776</v>
      </c>
      <c r="J21" s="23">
        <v>1</v>
      </c>
      <c r="K21" s="24">
        <v>3499.07</v>
      </c>
      <c r="L21" s="24">
        <f t="shared" si="0"/>
        <v>3499.07</v>
      </c>
      <c r="M21" s="25">
        <v>116.63566666666668</v>
      </c>
      <c r="N21" s="26">
        <f t="shared" si="1"/>
        <v>3382.4343333333336</v>
      </c>
      <c r="O21" s="17" t="s">
        <v>76</v>
      </c>
    </row>
    <row r="22" spans="3:15" ht="27.75" customHeight="1" x14ac:dyDescent="0.2">
      <c r="C22" s="9">
        <v>19</v>
      </c>
      <c r="D22" s="19" t="s">
        <v>21</v>
      </c>
      <c r="E22" s="19" t="s">
        <v>67</v>
      </c>
      <c r="F22" s="20" t="s">
        <v>57</v>
      </c>
      <c r="G22" s="21" t="s">
        <v>43</v>
      </c>
      <c r="H22" s="22">
        <v>43728</v>
      </c>
      <c r="I22" s="22">
        <v>43776</v>
      </c>
      <c r="J22" s="23">
        <v>1</v>
      </c>
      <c r="K22" s="24">
        <v>3499.07</v>
      </c>
      <c r="L22" s="24">
        <f t="shared" si="0"/>
        <v>3499.07</v>
      </c>
      <c r="M22" s="25">
        <v>116.63566666666668</v>
      </c>
      <c r="N22" s="26">
        <f t="shared" si="1"/>
        <v>3382.4343333333336</v>
      </c>
      <c r="O22" s="17" t="s">
        <v>76</v>
      </c>
    </row>
    <row r="23" spans="3:15" ht="27.75" customHeight="1" x14ac:dyDescent="0.2">
      <c r="C23" s="9">
        <v>20</v>
      </c>
      <c r="D23" s="19" t="s">
        <v>21</v>
      </c>
      <c r="E23" s="19" t="s">
        <v>67</v>
      </c>
      <c r="F23" s="20" t="s">
        <v>58</v>
      </c>
      <c r="G23" s="21" t="s">
        <v>44</v>
      </c>
      <c r="H23" s="22">
        <v>43728</v>
      </c>
      <c r="I23" s="22">
        <v>43776</v>
      </c>
      <c r="J23" s="23">
        <v>1</v>
      </c>
      <c r="K23" s="24">
        <v>3499.07</v>
      </c>
      <c r="L23" s="24">
        <f t="shared" si="0"/>
        <v>3499.07</v>
      </c>
      <c r="M23" s="25">
        <v>116.63566666666668</v>
      </c>
      <c r="N23" s="26">
        <f t="shared" si="1"/>
        <v>3382.4343333333336</v>
      </c>
      <c r="O23" s="17" t="s">
        <v>76</v>
      </c>
    </row>
    <row r="24" spans="3:15" ht="27.75" customHeight="1" x14ac:dyDescent="0.2">
      <c r="C24" s="18">
        <v>21</v>
      </c>
      <c r="D24" s="19" t="s">
        <v>17</v>
      </c>
      <c r="E24" s="20" t="s">
        <v>65</v>
      </c>
      <c r="F24" s="20"/>
      <c r="G24" s="21" t="s">
        <v>22</v>
      </c>
      <c r="H24" s="22">
        <v>43697</v>
      </c>
      <c r="I24" s="22">
        <v>43776</v>
      </c>
      <c r="J24" s="23">
        <v>1</v>
      </c>
      <c r="K24" s="24">
        <v>959.79</v>
      </c>
      <c r="L24" s="24">
        <f t="shared" ref="L24:L32" si="2">J24*K24</f>
        <v>959.79</v>
      </c>
      <c r="M24" s="27">
        <v>0</v>
      </c>
      <c r="N24" s="26">
        <f t="shared" si="1"/>
        <v>959.79</v>
      </c>
      <c r="O24" s="17" t="s">
        <v>76</v>
      </c>
    </row>
    <row r="25" spans="3:15" ht="27.75" customHeight="1" x14ac:dyDescent="0.2">
      <c r="C25" s="9">
        <v>22</v>
      </c>
      <c r="D25" s="19" t="s">
        <v>17</v>
      </c>
      <c r="E25" s="20" t="s">
        <v>65</v>
      </c>
      <c r="F25" s="20"/>
      <c r="G25" s="21" t="s">
        <v>23</v>
      </c>
      <c r="H25" s="22">
        <v>43697</v>
      </c>
      <c r="I25" s="22">
        <v>43776</v>
      </c>
      <c r="J25" s="23">
        <v>1</v>
      </c>
      <c r="K25" s="24">
        <v>959.79</v>
      </c>
      <c r="L25" s="24">
        <f t="shared" si="2"/>
        <v>959.79</v>
      </c>
      <c r="M25" s="27">
        <v>0</v>
      </c>
      <c r="N25" s="26">
        <f t="shared" si="1"/>
        <v>959.79</v>
      </c>
      <c r="O25" s="17" t="s">
        <v>76</v>
      </c>
    </row>
    <row r="26" spans="3:15" ht="27.75" customHeight="1" x14ac:dyDescent="0.2">
      <c r="C26" s="9">
        <v>23</v>
      </c>
      <c r="D26" s="19" t="s">
        <v>17</v>
      </c>
      <c r="E26" s="20" t="s">
        <v>65</v>
      </c>
      <c r="F26" s="20"/>
      <c r="G26" s="21" t="s">
        <v>24</v>
      </c>
      <c r="H26" s="22">
        <v>43697</v>
      </c>
      <c r="I26" s="22">
        <v>43776</v>
      </c>
      <c r="J26" s="23">
        <v>1</v>
      </c>
      <c r="K26" s="24">
        <v>959.79</v>
      </c>
      <c r="L26" s="24">
        <f t="shared" si="2"/>
        <v>959.79</v>
      </c>
      <c r="M26" s="27">
        <v>0</v>
      </c>
      <c r="N26" s="26">
        <f t="shared" si="1"/>
        <v>959.79</v>
      </c>
      <c r="O26" s="17" t="s">
        <v>76</v>
      </c>
    </row>
    <row r="27" spans="3:15" ht="27.75" customHeight="1" x14ac:dyDescent="0.2">
      <c r="C27" s="18">
        <v>24</v>
      </c>
      <c r="D27" s="19" t="s">
        <v>17</v>
      </c>
      <c r="E27" s="20" t="s">
        <v>65</v>
      </c>
      <c r="F27" s="20"/>
      <c r="G27" s="21" t="s">
        <v>25</v>
      </c>
      <c r="H27" s="22">
        <v>43697</v>
      </c>
      <c r="I27" s="22">
        <v>43776</v>
      </c>
      <c r="J27" s="23">
        <v>1</v>
      </c>
      <c r="K27" s="24">
        <v>959.79</v>
      </c>
      <c r="L27" s="24">
        <f t="shared" si="2"/>
        <v>959.79</v>
      </c>
      <c r="M27" s="27">
        <v>0</v>
      </c>
      <c r="N27" s="26">
        <f t="shared" si="1"/>
        <v>959.79</v>
      </c>
      <c r="O27" s="17" t="s">
        <v>76</v>
      </c>
    </row>
    <row r="28" spans="3:15" ht="27.75" customHeight="1" x14ac:dyDescent="0.2">
      <c r="C28" s="9">
        <v>25</v>
      </c>
      <c r="D28" s="19" t="s">
        <v>18</v>
      </c>
      <c r="E28" s="20" t="s">
        <v>66</v>
      </c>
      <c r="F28" s="20"/>
      <c r="G28" s="21" t="s">
        <v>26</v>
      </c>
      <c r="H28" s="22">
        <v>43728</v>
      </c>
      <c r="I28" s="22">
        <v>43776</v>
      </c>
      <c r="J28" s="23">
        <v>1</v>
      </c>
      <c r="K28" s="24">
        <v>306.12</v>
      </c>
      <c r="L28" s="24">
        <f t="shared" si="2"/>
        <v>306.12</v>
      </c>
      <c r="M28" s="27">
        <v>0</v>
      </c>
      <c r="N28" s="26">
        <f t="shared" si="1"/>
        <v>306.12</v>
      </c>
      <c r="O28" s="17" t="s">
        <v>76</v>
      </c>
    </row>
    <row r="29" spans="3:15" ht="27.75" customHeight="1" x14ac:dyDescent="0.2">
      <c r="C29" s="9">
        <v>26</v>
      </c>
      <c r="D29" s="19" t="s">
        <v>18</v>
      </c>
      <c r="E29" s="20" t="s">
        <v>66</v>
      </c>
      <c r="F29" s="20"/>
      <c r="G29" s="21" t="s">
        <v>27</v>
      </c>
      <c r="H29" s="22">
        <v>43728</v>
      </c>
      <c r="I29" s="22">
        <v>43776</v>
      </c>
      <c r="J29" s="23">
        <v>1</v>
      </c>
      <c r="K29" s="24">
        <v>306.12</v>
      </c>
      <c r="L29" s="24">
        <f t="shared" si="2"/>
        <v>306.12</v>
      </c>
      <c r="M29" s="27">
        <v>0</v>
      </c>
      <c r="N29" s="26">
        <f t="shared" si="1"/>
        <v>306.12</v>
      </c>
      <c r="O29" s="17" t="s">
        <v>76</v>
      </c>
    </row>
    <row r="30" spans="3:15" ht="27.75" customHeight="1" x14ac:dyDescent="0.2">
      <c r="C30" s="18">
        <v>27</v>
      </c>
      <c r="D30" s="19" t="s">
        <v>18</v>
      </c>
      <c r="E30" s="20" t="s">
        <v>66</v>
      </c>
      <c r="F30" s="20"/>
      <c r="G30" s="21" t="s">
        <v>28</v>
      </c>
      <c r="H30" s="22">
        <v>43728</v>
      </c>
      <c r="I30" s="22">
        <v>43776</v>
      </c>
      <c r="J30" s="23">
        <v>1</v>
      </c>
      <c r="K30" s="24">
        <v>306.12</v>
      </c>
      <c r="L30" s="24">
        <f t="shared" si="2"/>
        <v>306.12</v>
      </c>
      <c r="M30" s="27">
        <v>0</v>
      </c>
      <c r="N30" s="26">
        <f t="shared" si="1"/>
        <v>306.12</v>
      </c>
      <c r="O30" s="17" t="s">
        <v>76</v>
      </c>
    </row>
    <row r="31" spans="3:15" ht="27.75" customHeight="1" x14ac:dyDescent="0.2">
      <c r="C31" s="9">
        <v>28</v>
      </c>
      <c r="D31" s="19" t="s">
        <v>18</v>
      </c>
      <c r="E31" s="20" t="s">
        <v>66</v>
      </c>
      <c r="F31" s="20"/>
      <c r="G31" s="21" t="s">
        <v>29</v>
      </c>
      <c r="H31" s="22">
        <v>43728</v>
      </c>
      <c r="I31" s="22">
        <v>43776</v>
      </c>
      <c r="J31" s="23">
        <v>1</v>
      </c>
      <c r="K31" s="24">
        <v>306.12</v>
      </c>
      <c r="L31" s="24">
        <f t="shared" si="2"/>
        <v>306.12</v>
      </c>
      <c r="M31" s="27">
        <v>0</v>
      </c>
      <c r="N31" s="26">
        <f t="shared" si="1"/>
        <v>306.12</v>
      </c>
      <c r="O31" s="17" t="s">
        <v>76</v>
      </c>
    </row>
    <row r="32" spans="3:15" ht="27.75" customHeight="1" x14ac:dyDescent="0.2">
      <c r="C32" s="9">
        <v>29</v>
      </c>
      <c r="D32" s="28" t="s">
        <v>18</v>
      </c>
      <c r="E32" s="20" t="s">
        <v>66</v>
      </c>
      <c r="F32" s="29"/>
      <c r="G32" s="30" t="s">
        <v>30</v>
      </c>
      <c r="H32" s="31">
        <v>43728</v>
      </c>
      <c r="I32" s="31">
        <v>43776</v>
      </c>
      <c r="J32" s="32">
        <v>1</v>
      </c>
      <c r="K32" s="33">
        <v>306.12</v>
      </c>
      <c r="L32" s="33">
        <f t="shared" si="2"/>
        <v>306.12</v>
      </c>
      <c r="M32" s="27">
        <v>0</v>
      </c>
      <c r="N32" s="34">
        <f t="shared" si="1"/>
        <v>306.12</v>
      </c>
      <c r="O32" s="17" t="s">
        <v>76</v>
      </c>
    </row>
    <row r="33" spans="3:15" ht="27.75" customHeight="1" x14ac:dyDescent="0.2">
      <c r="C33" s="40"/>
      <c r="D33" s="41" t="s">
        <v>68</v>
      </c>
      <c r="E33" s="42"/>
      <c r="F33" s="42"/>
      <c r="G33" s="43"/>
      <c r="H33" s="44"/>
      <c r="I33" s="44"/>
      <c r="J33" s="45"/>
      <c r="K33" s="46"/>
      <c r="L33" s="47">
        <f>SUM(L5:L32)</f>
        <v>68084.909999999974</v>
      </c>
      <c r="M33" s="47">
        <f>SUM(M5:M32)</f>
        <v>4030.8266666666655</v>
      </c>
      <c r="N33" s="47">
        <f>SUM(N4:N32)</f>
        <v>64641.367833333337</v>
      </c>
      <c r="O33" s="48"/>
    </row>
    <row r="34" spans="3:15" ht="27.75" customHeight="1" x14ac:dyDescent="0.2">
      <c r="G34" s="1"/>
      <c r="H34" s="1"/>
      <c r="I34" s="1"/>
      <c r="J34" s="4"/>
      <c r="K34" s="1"/>
      <c r="L34" s="1"/>
    </row>
    <row r="35" spans="3:15" ht="27.75" customHeight="1" x14ac:dyDescent="0.2">
      <c r="G35" s="1"/>
      <c r="H35" s="1"/>
      <c r="I35" s="1"/>
      <c r="J35" s="4"/>
      <c r="K35" s="1"/>
      <c r="L35" s="1"/>
    </row>
    <row r="36" spans="3:15" ht="27.75" customHeight="1" x14ac:dyDescent="0.2">
      <c r="E36" s="1"/>
      <c r="F36" s="1"/>
      <c r="G36" s="4"/>
      <c r="H36" s="1"/>
      <c r="I36" s="1"/>
      <c r="J36" s="1"/>
      <c r="K36" s="1"/>
      <c r="L36" s="1"/>
      <c r="M36" s="3"/>
      <c r="N36" s="3"/>
    </row>
    <row r="37" spans="3:15" ht="27.75" customHeight="1" x14ac:dyDescent="0.2">
      <c r="E37" s="1"/>
      <c r="F37" s="1"/>
      <c r="G37" s="5"/>
      <c r="H37" s="1"/>
      <c r="I37" s="1"/>
      <c r="J37" s="1"/>
      <c r="K37" s="1"/>
      <c r="L37" s="1"/>
    </row>
    <row r="38" spans="3:15" ht="27.75" customHeight="1" x14ac:dyDescent="0.2">
      <c r="E38" s="1"/>
      <c r="F38" s="1"/>
      <c r="G38" s="4"/>
      <c r="H38" s="1"/>
      <c r="I38" s="1"/>
      <c r="J38" s="1"/>
      <c r="K38" s="1"/>
      <c r="L38" s="1"/>
      <c r="N38" s="3"/>
    </row>
    <row r="39" spans="3:15" ht="27.75" customHeight="1" x14ac:dyDescent="0.2">
      <c r="E39" s="1"/>
      <c r="F39" s="1"/>
      <c r="G39" s="4"/>
      <c r="H39" s="1"/>
      <c r="I39" s="1"/>
      <c r="J39" s="1"/>
      <c r="K39" s="1"/>
      <c r="L39" s="1"/>
    </row>
    <row r="40" spans="3:15" ht="27.75" customHeight="1" x14ac:dyDescent="0.2">
      <c r="E40" s="1"/>
      <c r="F40" s="1"/>
      <c r="G40" s="4"/>
      <c r="H40" s="1"/>
      <c r="I40" s="1"/>
      <c r="J40" s="1"/>
      <c r="K40" s="1"/>
      <c r="L40" s="1"/>
    </row>
    <row r="41" spans="3:15" ht="27.75" customHeight="1" x14ac:dyDescent="0.2">
      <c r="E41" s="1"/>
      <c r="F41" s="1"/>
      <c r="G41" s="4"/>
      <c r="H41" s="1"/>
      <c r="I41" s="1"/>
      <c r="J41" s="1"/>
      <c r="K41" s="1"/>
      <c r="L41" s="1"/>
    </row>
    <row r="42" spans="3:15" ht="27.75" customHeight="1" x14ac:dyDescent="0.2">
      <c r="E42" s="1"/>
      <c r="F42" s="1"/>
      <c r="G42" s="4"/>
      <c r="H42" s="1"/>
      <c r="I42" s="1"/>
      <c r="J42" s="1"/>
      <c r="K42" s="1"/>
      <c r="L42" s="1"/>
    </row>
    <row r="43" spans="3:15" ht="27.75" customHeight="1" x14ac:dyDescent="0.2">
      <c r="E43" s="1"/>
      <c r="F43" s="1"/>
      <c r="G43" s="4"/>
      <c r="H43" s="1"/>
      <c r="I43" s="1"/>
      <c r="J43" s="1"/>
      <c r="K43" s="1"/>
      <c r="L43" s="1"/>
    </row>
    <row r="44" spans="3:15" ht="27.75" customHeight="1" x14ac:dyDescent="0.2">
      <c r="E44" s="1"/>
      <c r="F44" s="1"/>
      <c r="G44" s="4"/>
      <c r="H44" s="1"/>
      <c r="I44" s="1"/>
      <c r="J44" s="1"/>
      <c r="K44" s="1"/>
      <c r="L44" s="1"/>
    </row>
    <row r="45" spans="3:15" ht="27.75" customHeight="1" x14ac:dyDescent="0.2">
      <c r="E45" s="1"/>
      <c r="F45" s="1"/>
      <c r="G45" s="4"/>
      <c r="H45" s="1"/>
      <c r="I45" s="1"/>
      <c r="J45" s="1"/>
      <c r="K45" s="1"/>
      <c r="L45" s="1"/>
    </row>
  </sheetData>
  <pageMargins left="0.24" right="0.28999999999999998" top="0.3" bottom="0.26" header="0.17" footer="0.17"/>
  <pageSetup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გრძელვადიანი აქტივები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Ketevan Stvilia</cp:lastModifiedBy>
  <cp:lastPrinted>2020-02-05T09:19:21Z</cp:lastPrinted>
  <dcterms:created xsi:type="dcterms:W3CDTF">2016-03-29T07:16:14Z</dcterms:created>
  <dcterms:modified xsi:type="dcterms:W3CDTF">2020-03-04T12:53:58Z</dcterms:modified>
</cp:coreProperties>
</file>